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A11000\A11200\A11267 Dublin Airport CTPO (2019)\04 Doc Control\4.1 Deliverables\"/>
    </mc:Choice>
  </mc:AlternateContent>
  <xr:revisionPtr revIDLastSave="0" documentId="8_{8C050386-9D60-4C74-9875-FD91BE7601D8}" xr6:coauthVersionLast="47" xr6:coauthVersionMax="47" xr10:uidLastSave="{00000000-0000-0000-0000-000000000000}"/>
  <bookViews>
    <workbookView xWindow="-120" yWindow="-120" windowWidth="29040" windowHeight="17640" xr2:uid="{BB160233-C374-4B45-B8CE-CCC9D8583604}"/>
  </bookViews>
  <sheets>
    <sheet name="Sheet1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P37" i="1" s="1"/>
  <c r="I38" i="1"/>
  <c r="P38" i="1" s="1"/>
  <c r="I39" i="1"/>
  <c r="P39" i="1" s="1"/>
  <c r="I40" i="1"/>
  <c r="P40" i="1" s="1"/>
  <c r="I41" i="1"/>
  <c r="P41" i="1" s="1"/>
  <c r="I42" i="1"/>
  <c r="P42" i="1" s="1"/>
  <c r="I43" i="1"/>
  <c r="P43" i="1" s="1"/>
  <c r="I44" i="1"/>
  <c r="P44" i="1" s="1"/>
  <c r="I45" i="1"/>
  <c r="P45" i="1" s="1"/>
  <c r="I46" i="1"/>
  <c r="P46" i="1" s="1"/>
  <c r="I47" i="1"/>
  <c r="P4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I20" i="1"/>
  <c r="P20" i="1" s="1"/>
  <c r="I21" i="1"/>
  <c r="P21" i="1" s="1"/>
  <c r="I22" i="1"/>
  <c r="P22" i="1" s="1"/>
  <c r="I23" i="1"/>
  <c r="P23" i="1" s="1"/>
  <c r="I24" i="1"/>
  <c r="P24" i="1" s="1"/>
  <c r="I25" i="1"/>
  <c r="P25" i="1" s="1"/>
  <c r="I26" i="1"/>
  <c r="P26" i="1" s="1"/>
  <c r="I27" i="1"/>
  <c r="P27" i="1" s="1"/>
  <c r="I28" i="1"/>
  <c r="P28" i="1" s="1"/>
  <c r="I29" i="1"/>
  <c r="P29" i="1" s="1"/>
  <c r="I30" i="1"/>
  <c r="P3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I3" i="1"/>
  <c r="P3" i="1" s="1"/>
  <c r="I4" i="1"/>
  <c r="P4" i="1" s="1"/>
  <c r="I5" i="1"/>
  <c r="P5" i="1" s="1"/>
  <c r="I6" i="1"/>
  <c r="P6" i="1" s="1"/>
  <c r="I7" i="1"/>
  <c r="P7" i="1" s="1"/>
  <c r="I8" i="1"/>
  <c r="P8" i="1" s="1"/>
  <c r="I9" i="1"/>
  <c r="P9" i="1" s="1"/>
  <c r="I10" i="1"/>
  <c r="P10" i="1" s="1"/>
  <c r="I11" i="1"/>
  <c r="P11" i="1" s="1"/>
  <c r="I12" i="1"/>
  <c r="P12" i="1" s="1"/>
  <c r="I13" i="1"/>
  <c r="P13" i="1" s="1"/>
  <c r="H37" i="1" l="1"/>
  <c r="O37" i="1" s="1"/>
  <c r="A18" i="1" l="1"/>
  <c r="H18" i="1"/>
  <c r="H35" i="1" s="1"/>
  <c r="O18" i="1"/>
  <c r="O35" i="1" s="1"/>
  <c r="H20" i="1" l="1"/>
  <c r="O20" i="1" s="1"/>
  <c r="H4" i="1"/>
  <c r="O4" i="1" s="1"/>
  <c r="H5" i="1"/>
  <c r="O5" i="1" s="1"/>
  <c r="H6" i="1"/>
  <c r="O6" i="1" s="1"/>
  <c r="H7" i="1"/>
  <c r="O7" i="1" s="1"/>
  <c r="H8" i="1"/>
  <c r="O8" i="1" s="1"/>
  <c r="H9" i="1"/>
  <c r="O9" i="1" s="1"/>
  <c r="H10" i="1"/>
  <c r="O10" i="1" s="1"/>
  <c r="H11" i="1"/>
  <c r="O11" i="1" s="1"/>
  <c r="H12" i="1"/>
  <c r="O12" i="1" s="1"/>
  <c r="H13" i="1"/>
  <c r="O13" i="1" s="1"/>
  <c r="H3" i="1"/>
  <c r="O3" i="1" s="1"/>
</calcChain>
</file>

<file path=xl/sharedStrings.xml><?xml version="1.0" encoding="utf-8"?>
<sst xmlns="http://schemas.openxmlformats.org/spreadsheetml/2006/main" count="126" uniqueCount="48">
  <si>
    <t>Year</t>
  </si>
  <si>
    <t>Scenario</t>
  </si>
  <si>
    <t>Pop in 50 Lnight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</si>
  <si>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</si>
  <si>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</si>
  <si>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</si>
  <si>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</si>
  <si>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</si>
  <si>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</si>
  <si>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</si>
  <si>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</si>
  <si>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</si>
  <si>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</si>
  <si>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Dwell in 50 Lnight</t>
  </si>
  <si>
    <t>Dwell in 55 Lnight</t>
  </si>
  <si>
    <t>Pop in 55 Lnight</t>
  </si>
  <si>
    <t># HSD</t>
  </si>
  <si>
    <t># HA</t>
  </si>
  <si>
    <t>-5 dB for existing scheme + 55 dB Lnight</t>
  </si>
  <si>
    <t>-5 dB for existing scheme (63 day)</t>
  </si>
  <si>
    <t>Existing scheme is based on 63 day for either 2016 or 2022 contours produced to discharge planning condition.</t>
  </si>
  <si>
    <t>Assumed all of these have been insulated in 2018 and any future scenario.</t>
  </si>
  <si>
    <t>Also included in this scheme is any dwelling falling within the 63 dB contour of the relevant future scenario - this is only applied to the relevant scenario.</t>
  </si>
  <si>
    <t>Existing Scheme</t>
  </si>
  <si>
    <t>Treated properties get 5 dB reduction for Lden and Lnight</t>
  </si>
  <si>
    <t>Treated properties get 5 dB reduction for Lnight. For Lden, have assumed 5 dB reduction for night component only (only bedrooms treated).</t>
  </si>
  <si>
    <t>Assumed all properties insulated if above 55 dB for a given scenario. No further benefit if also inside 63 dB daytime contour</t>
  </si>
  <si>
    <t>First draft of future scheme is for 55 dB Lnight only. Does not apply to 2018 or SCEN 01 (no permission)</t>
  </si>
  <si>
    <t>No allowance for SIS</t>
  </si>
  <si>
    <t>n/a</t>
  </si>
  <si>
    <t># People Sig
Adverse (Lden)</t>
  </si>
  <si>
    <t># People Sig
Adverse (Lnight)</t>
  </si>
  <si>
    <t>Significant Adverse Effect</t>
  </si>
  <si>
    <t>Definition as per EIAR, which is any of:</t>
  </si>
  <si>
    <t>At least 55 dB Lden and at least 3 dB increase</t>
  </si>
  <si>
    <t>At least 65 dB Lden and at least 2 dB increase</t>
  </si>
  <si>
    <t>At least 45 dB Lden and at least 9 dB increase</t>
  </si>
  <si>
    <t>At least 50 dB Lden and at least 6 dB increase</t>
  </si>
  <si>
    <t>At least 70 dB Lden and at least 1 dB increase</t>
  </si>
  <si>
    <t>At least 40 dB Lnight and at least 9 dB increase</t>
  </si>
  <si>
    <t>At least 45 dB Lnight and at least 6 dB increase</t>
  </si>
  <si>
    <t>At least 50 dB Lnight and at least 3 dB increase</t>
  </si>
  <si>
    <t>At least 55 dB Lnight and at least 2 dB increase</t>
  </si>
  <si>
    <t>At least 60 dB Lnight and at least 1 dB increase</t>
  </si>
  <si>
    <t># Dwell in SIS</t>
  </si>
  <si>
    <t>This refers to the number of dwellings insulated for the SIS being introduced in that step.</t>
  </si>
  <si>
    <t>Specifically it gives the number eligible for the Existing SIS, then the number newly eligible due to the 55 dB insulation scheme</t>
  </si>
  <si>
    <t>55 dB Lnight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</si>
</sst>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0" fillId="0" borderId="0" xfId="0" quotePrefix="1" applyFill="1"/>
    <xf numFmtId="0" fontId="2" fillId="0" borderId="0" xfId="0" applyFont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wrapText="1"/>
    </xf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FA1F-5357-4C92-8A46-4BA707FCD810}">
  <sheetPr codeName="Sheet1"/>
  <dimension ref="A1:AA5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width="13.85546875" style="1" bestFit="1" customWidth="1"/>
    <col min="2" max="2" width="9.140625" style="1"/>
    <col min="3" max="4" width="16.7109375" style="1" bestFit="1" customWidth="1"/>
    <col min="5" max="5" width="15.7109375" style="1" bestFit="1" customWidth="1"/>
    <col min="6" max="6" width="16.42578125" style="1" bestFit="1" customWidth="1"/>
    <col min="7" max="7" width="9.140625" style="1"/>
    <col min="8" max="8" width="13.85546875" style="1" customWidth="1"/>
    <col min="9" max="9" width="9.140625" style="1"/>
    <col min="10" max="11" width="16.85546875" style="1" bestFit="1" customWidth="1"/>
    <col min="12" max="12" width="10.5703125" style="1" bestFit="1" customWidth="1"/>
    <col min="13" max="13" width="10.5703125" style="1" customWidth="1"/>
    <col min="14" max="14" width="9.140625" style="1"/>
    <col min="15" max="15" width="15.140625" style="1" customWidth="1"/>
    <col min="16" max="16" width="9.140625" style="1"/>
    <col min="17" max="17" width="17" style="1" bestFit="1" customWidth="1"/>
    <col min="18" max="18" width="16.85546875" style="1" bestFit="1" customWidth="1"/>
    <col min="19" max="19" width="10.7109375" style="1" bestFit="1" customWidth="1"/>
    <col min="20" max="20" width="11.5703125" style="1" bestFit="1" customWidth="1"/>
    <col min="21" max="21" width="9.140625" style="1"/>
    <col min="22" max="22" width="13.42578125" style="1" customWidth="1"/>
    <col min="23" max="23" width="9.140625" style="1"/>
    <col min="24" max="25" width="16.85546875" style="1" bestFit="1" customWidth="1"/>
    <col min="26" max="26" width="10.5703125" style="1" bestFit="1" customWidth="1"/>
    <col min="27" max="27" width="11.5703125" style="1" bestFit="1" customWidth="1"/>
    <col min="28" max="16384" width="9.140625" style="1"/>
  </cols>
  <sheetData>
    <row r="1" spans="1:27" x14ac:dyDescent="0.25">
      <c r="A1" s="1" t="s">
        <v>28</v>
      </c>
      <c r="H1" s="2" t="s">
        <v>19</v>
      </c>
      <c r="O1" s="2" t="s">
        <v>18</v>
      </c>
      <c r="V1" s="2"/>
    </row>
    <row r="2" spans="1:27" x14ac:dyDescent="0.25">
      <c r="A2" s="1" t="s">
        <v>0</v>
      </c>
      <c r="B2" s="1" t="s">
        <v>1</v>
      </c>
      <c r="C2" s="5" t="s">
        <v>2</v>
      </c>
      <c r="D2" s="5" t="s">
        <v>15</v>
      </c>
      <c r="E2" s="6" t="s">
        <v>16</v>
      </c>
      <c r="F2" s="6" t="s">
        <v>17</v>
      </c>
      <c r="H2" s="1" t="s">
        <v>0</v>
      </c>
      <c r="I2" s="1" t="s">
        <v>1</v>
      </c>
      <c r="J2" s="5" t="s">
        <v>2</v>
      </c>
      <c r="K2" s="5" t="s">
        <v>15</v>
      </c>
      <c r="L2" s="6" t="s">
        <v>16</v>
      </c>
      <c r="M2" s="6" t="s">
        <v>17</v>
      </c>
      <c r="O2" s="1" t="s">
        <v>0</v>
      </c>
      <c r="P2" s="1" t="s">
        <v>1</v>
      </c>
      <c r="Q2" s="5" t="s">
        <v>2</v>
      </c>
      <c r="R2" s="5" t="s">
        <v>15</v>
      </c>
      <c r="S2" s="6" t="s">
        <v>16</v>
      </c>
      <c r="T2" s="6" t="s">
        <v>17</v>
      </c>
      <c r="X2" s="5"/>
      <c r="Y2" s="5"/>
      <c r="Z2" s="6"/>
      <c r="AA2" s="6"/>
    </row>
    <row r="3" spans="1:27" x14ac:dyDescent="0.25">
      <c r="A3" s="1">
        <v>2018</v>
      </c>
      <c r="B3" s="1" t="s">
        <v>29</v>
      </c>
      <c r="C3" s="4">
        <v>12316.093695964813</v>
      </c>
      <c r="D3" s="4">
        <v>752.50900761391904</v>
      </c>
      <c r="E3" s="4">
        <v>42259.825207414164</v>
      </c>
      <c r="F3" s="4">
        <v>110237.8475959847</v>
      </c>
      <c r="H3" s="1">
        <f>A3</f>
        <v>2018</v>
      </c>
      <c r="I3" s="1" t="str">
        <f>B3</f>
        <v>n/a</v>
      </c>
      <c r="J3" s="4">
        <v>12237.260710406306</v>
      </c>
      <c r="K3" s="4">
        <v>548.01248920796536</v>
      </c>
      <c r="L3" s="4">
        <v>42233.796296055589</v>
      </c>
      <c r="M3" s="4">
        <v>110195.63902590713</v>
      </c>
      <c r="O3" s="1">
        <f>H3</f>
        <v>2018</v>
      </c>
      <c r="P3" s="1" t="str">
        <f>I3</f>
        <v>n/a</v>
      </c>
      <c r="Q3" s="5" t="s">
        <v>29</v>
      </c>
      <c r="R3" s="5" t="s">
        <v>29</v>
      </c>
      <c r="S3" s="5" t="s">
        <v>29</v>
      </c>
      <c r="T3" s="5" t="s">
        <v>29</v>
      </c>
      <c r="X3" s="5"/>
      <c r="Y3" s="5"/>
      <c r="Z3" s="5"/>
      <c r="AA3" s="5"/>
    </row>
    <row r="4" spans="1:27" x14ac:dyDescent="0.25">
      <c r="A4" s="1">
        <v>2025</v>
      </c>
      <c r="B4" s="1" t="s">
        <v>3</v>
      </c>
      <c r="C4" s="4">
        <v>6080.4805976441903</v>
      </c>
      <c r="D4" s="4">
        <v>279.57646100783165</v>
      </c>
      <c r="E4" s="4">
        <v>22499.919980027655</v>
      </c>
      <c r="F4" s="4">
        <v>64240.996121284377</v>
      </c>
      <c r="H4" s="1">
        <f t="shared" ref="H4:I13" si="0">A4</f>
        <v>2025</v>
      </c>
      <c r="I4" s="1" t="str">
        <f t="shared" si="0"/>
        <v>01</v>
      </c>
      <c r="J4" s="4">
        <v>6022.9803624482565</v>
      </c>
      <c r="K4" s="4">
        <v>63.598613677910507</v>
      </c>
      <c r="L4" s="4">
        <v>22471.137454346739</v>
      </c>
      <c r="M4" s="4">
        <v>64199.728968522933</v>
      </c>
      <c r="O4" s="1">
        <f t="shared" ref="O4:P16" si="1">H4</f>
        <v>2025</v>
      </c>
      <c r="P4" s="1" t="str">
        <f t="shared" si="1"/>
        <v>01</v>
      </c>
      <c r="Q4" s="5" t="s">
        <v>29</v>
      </c>
      <c r="R4" s="5" t="s">
        <v>29</v>
      </c>
      <c r="S4" s="5" t="s">
        <v>29</v>
      </c>
      <c r="T4" s="5" t="s">
        <v>29</v>
      </c>
      <c r="X4" s="5"/>
      <c r="Y4" s="5"/>
      <c r="Z4" s="5"/>
      <c r="AA4" s="5"/>
    </row>
    <row r="5" spans="1:27" x14ac:dyDescent="0.25">
      <c r="A5" s="1">
        <v>2025</v>
      </c>
      <c r="B5" s="1" t="s">
        <v>4</v>
      </c>
      <c r="C5" s="4">
        <v>8704.9279798259704</v>
      </c>
      <c r="D5" s="4">
        <v>1058.6118987481098</v>
      </c>
      <c r="E5" s="4">
        <v>37079.524126036253</v>
      </c>
      <c r="F5" s="4">
        <v>79405.103469732916</v>
      </c>
      <c r="H5" s="1">
        <f t="shared" si="0"/>
        <v>2025</v>
      </c>
      <c r="I5" s="1" t="str">
        <f t="shared" si="0"/>
        <v>02</v>
      </c>
      <c r="J5" s="4">
        <v>8641.7907653992679</v>
      </c>
      <c r="K5" s="4">
        <v>746.03247131350315</v>
      </c>
      <c r="L5" s="4">
        <v>37052.717016469636</v>
      </c>
      <c r="M5" s="4">
        <v>79363.632390834391</v>
      </c>
      <c r="O5" s="1">
        <f t="shared" si="1"/>
        <v>2025</v>
      </c>
      <c r="P5" s="1" t="str">
        <f t="shared" si="1"/>
        <v>02</v>
      </c>
      <c r="Q5" s="4">
        <v>8641.7907653992588</v>
      </c>
      <c r="R5" s="4">
        <v>56.49871534820825</v>
      </c>
      <c r="S5" s="4">
        <v>37012.259961854266</v>
      </c>
      <c r="T5" s="4">
        <v>79333.892971369423</v>
      </c>
      <c r="X5" s="4"/>
      <c r="Y5" s="4"/>
      <c r="Z5" s="4"/>
      <c r="AA5" s="4"/>
    </row>
    <row r="6" spans="1:27" x14ac:dyDescent="0.25">
      <c r="A6" s="1">
        <v>2025</v>
      </c>
      <c r="B6" s="1" t="s">
        <v>5</v>
      </c>
      <c r="C6" s="4">
        <v>6205.9407447372478</v>
      </c>
      <c r="D6" s="4">
        <v>1055.0007639892406</v>
      </c>
      <c r="E6" s="4">
        <v>35757.227867781665</v>
      </c>
      <c r="F6" s="4">
        <v>77962.35840613558</v>
      </c>
      <c r="H6" s="1">
        <f t="shared" si="0"/>
        <v>2025</v>
      </c>
      <c r="I6" s="1" t="str">
        <f t="shared" si="0"/>
        <v>03</v>
      </c>
      <c r="J6" s="4">
        <v>6104.957075276353</v>
      </c>
      <c r="K6" s="4">
        <v>795.42959530235385</v>
      </c>
      <c r="L6" s="4">
        <v>35730.826633287186</v>
      </c>
      <c r="M6" s="4">
        <v>77921.103440349383</v>
      </c>
      <c r="O6" s="1">
        <f t="shared" si="1"/>
        <v>2025</v>
      </c>
      <c r="P6" s="1" t="str">
        <f t="shared" si="1"/>
        <v>03</v>
      </c>
      <c r="Q6" s="4">
        <v>6104.9570752763393</v>
      </c>
      <c r="R6" s="4">
        <v>71.660519061736096</v>
      </c>
      <c r="S6" s="4">
        <v>35688.362251766994</v>
      </c>
      <c r="T6" s="4">
        <v>77890.462719329604</v>
      </c>
      <c r="X6" s="4"/>
      <c r="Y6" s="4"/>
      <c r="Z6" s="4"/>
      <c r="AA6" s="4"/>
    </row>
    <row r="7" spans="1:27" x14ac:dyDescent="0.25">
      <c r="A7" s="1">
        <v>2025</v>
      </c>
      <c r="B7" s="1" t="s">
        <v>6</v>
      </c>
      <c r="C7" s="4">
        <v>13407.791791757725</v>
      </c>
      <c r="D7" s="4">
        <v>736.86158918947126</v>
      </c>
      <c r="E7" s="4">
        <v>35260.45540615452</v>
      </c>
      <c r="F7" s="4">
        <v>78837.907292198026</v>
      </c>
      <c r="H7" s="1">
        <f t="shared" si="0"/>
        <v>2025</v>
      </c>
      <c r="I7" s="1" t="str">
        <f t="shared" si="0"/>
        <v>04</v>
      </c>
      <c r="J7" s="4">
        <v>13310.952568460449</v>
      </c>
      <c r="K7" s="4">
        <v>470.4024712790299</v>
      </c>
      <c r="L7" s="4">
        <v>35234.595221986841</v>
      </c>
      <c r="M7" s="4">
        <v>78796.508990592658</v>
      </c>
      <c r="O7" s="1">
        <f t="shared" si="1"/>
        <v>2025</v>
      </c>
      <c r="P7" s="1" t="str">
        <f t="shared" si="1"/>
        <v>04</v>
      </c>
      <c r="Q7" s="4">
        <v>13310.952568460438</v>
      </c>
      <c r="R7" s="4">
        <v>43.386095941471197</v>
      </c>
      <c r="S7" s="4">
        <v>35208.730633772197</v>
      </c>
      <c r="T7" s="4">
        <v>78761.653831646152</v>
      </c>
      <c r="X7" s="4"/>
      <c r="Y7" s="4"/>
      <c r="Z7" s="4"/>
      <c r="AA7" s="4"/>
    </row>
    <row r="8" spans="1:27" x14ac:dyDescent="0.25">
      <c r="A8" s="1">
        <v>2025</v>
      </c>
      <c r="B8" s="1" t="s">
        <v>7</v>
      </c>
      <c r="C8" s="4">
        <v>10632.364263298539</v>
      </c>
      <c r="D8" s="4">
        <v>412.43343119650552</v>
      </c>
      <c r="E8" s="4">
        <v>36362.757874266295</v>
      </c>
      <c r="F8" s="4">
        <v>78773.793725816155</v>
      </c>
      <c r="H8" s="1">
        <f t="shared" si="0"/>
        <v>2025</v>
      </c>
      <c r="I8" s="1" t="str">
        <f t="shared" si="0"/>
        <v>05</v>
      </c>
      <c r="J8" s="4">
        <v>10569.467634177054</v>
      </c>
      <c r="K8" s="4">
        <v>80.985967476292018</v>
      </c>
      <c r="L8" s="4">
        <v>36336.171282858144</v>
      </c>
      <c r="M8" s="4">
        <v>78732.422243019624</v>
      </c>
      <c r="O8" s="1">
        <f t="shared" si="1"/>
        <v>2025</v>
      </c>
      <c r="P8" s="1" t="str">
        <f t="shared" si="1"/>
        <v>05</v>
      </c>
      <c r="Q8" s="4">
        <v>10569.467634177054</v>
      </c>
      <c r="R8" s="4">
        <v>40.281520778072505</v>
      </c>
      <c r="S8" s="4">
        <v>36333.577112584826</v>
      </c>
      <c r="T8" s="4">
        <v>78729.987290257559</v>
      </c>
      <c r="X8" s="4"/>
      <c r="Y8" s="4"/>
      <c r="Z8" s="4"/>
      <c r="AA8" s="4"/>
    </row>
    <row r="9" spans="1:27" x14ac:dyDescent="0.25">
      <c r="A9" s="1">
        <v>2025</v>
      </c>
      <c r="B9" s="1" t="s">
        <v>8</v>
      </c>
      <c r="C9" s="4">
        <v>10394.978822001902</v>
      </c>
      <c r="D9" s="4">
        <v>406.90565341872781</v>
      </c>
      <c r="E9" s="4">
        <v>36592.277898779153</v>
      </c>
      <c r="F9" s="4">
        <v>79170.138420693664</v>
      </c>
      <c r="H9" s="1">
        <f t="shared" si="0"/>
        <v>2025</v>
      </c>
      <c r="I9" s="1" t="str">
        <f t="shared" si="0"/>
        <v>06</v>
      </c>
      <c r="J9" s="4">
        <v>10332.082192880411</v>
      </c>
      <c r="K9" s="4">
        <v>75.458189698514246</v>
      </c>
      <c r="L9" s="4">
        <v>36565.715998467924</v>
      </c>
      <c r="M9" s="4">
        <v>79128.766060150956</v>
      </c>
      <c r="O9" s="1">
        <f t="shared" si="1"/>
        <v>2025</v>
      </c>
      <c r="P9" s="1" t="str">
        <f t="shared" si="1"/>
        <v>06</v>
      </c>
      <c r="Q9" s="4">
        <v>10332.082192880411</v>
      </c>
      <c r="R9" s="4">
        <v>40.281520778072505</v>
      </c>
      <c r="S9" s="4">
        <v>36563.438917941341</v>
      </c>
      <c r="T9" s="4">
        <v>79126.653991562896</v>
      </c>
      <c r="X9" s="4"/>
      <c r="Y9" s="4"/>
      <c r="Z9" s="4"/>
      <c r="AA9" s="4"/>
    </row>
    <row r="10" spans="1:27" x14ac:dyDescent="0.25">
      <c r="A10" s="1">
        <v>2025</v>
      </c>
      <c r="B10" s="1" t="s">
        <v>9</v>
      </c>
      <c r="C10" s="4">
        <v>6547.9560291497128</v>
      </c>
      <c r="D10" s="4">
        <v>988.56862473659942</v>
      </c>
      <c r="E10" s="4">
        <v>36698.614117804849</v>
      </c>
      <c r="F10" s="4">
        <v>78920.688953177392</v>
      </c>
      <c r="H10" s="1">
        <f t="shared" si="0"/>
        <v>2025</v>
      </c>
      <c r="I10" s="1" t="str">
        <f t="shared" si="0"/>
        <v>07</v>
      </c>
      <c r="J10" s="4">
        <v>6451.7018026596388</v>
      </c>
      <c r="K10" s="4">
        <v>721.03783329698729</v>
      </c>
      <c r="L10" s="4">
        <v>36672.102657061383</v>
      </c>
      <c r="M10" s="4">
        <v>78879.403257217913</v>
      </c>
      <c r="O10" s="1">
        <f t="shared" si="1"/>
        <v>2025</v>
      </c>
      <c r="P10" s="1" t="str">
        <f t="shared" si="1"/>
        <v>07</v>
      </c>
      <c r="Q10" s="4">
        <v>6451.7018026596124</v>
      </c>
      <c r="R10" s="4">
        <v>68.430339279832182</v>
      </c>
      <c r="S10" s="4">
        <v>36633.806929061706</v>
      </c>
      <c r="T10" s="4">
        <v>78851.720409800808</v>
      </c>
      <c r="X10" s="4"/>
      <c r="Y10" s="4"/>
      <c r="Z10" s="4"/>
      <c r="AA10" s="4"/>
    </row>
    <row r="11" spans="1:27" x14ac:dyDescent="0.25">
      <c r="A11" s="1">
        <v>2025</v>
      </c>
      <c r="B11" s="1" t="s">
        <v>10</v>
      </c>
      <c r="C11" s="4">
        <v>9859.7995389350945</v>
      </c>
      <c r="D11" s="4">
        <v>422.16530594428616</v>
      </c>
      <c r="E11" s="4">
        <v>35784.384734536849</v>
      </c>
      <c r="F11" s="4">
        <v>78300.751788599111</v>
      </c>
      <c r="H11" s="1">
        <f t="shared" si="0"/>
        <v>2025</v>
      </c>
      <c r="I11" s="1" t="str">
        <f t="shared" si="0"/>
        <v>08</v>
      </c>
      <c r="J11" s="4">
        <v>9797.6900020506819</v>
      </c>
      <c r="K11" s="4">
        <v>93.035325150396147</v>
      </c>
      <c r="L11" s="4">
        <v>35757.806090547914</v>
      </c>
      <c r="M11" s="4">
        <v>78259.41185896298</v>
      </c>
      <c r="O11" s="1">
        <f t="shared" si="1"/>
        <v>2025</v>
      </c>
      <c r="P11" s="1" t="str">
        <f t="shared" si="1"/>
        <v>08</v>
      </c>
      <c r="Q11" s="4">
        <v>9797.6900020506764</v>
      </c>
      <c r="R11" s="4">
        <v>43.386095941471197</v>
      </c>
      <c r="S11" s="4">
        <v>35754.688874117281</v>
      </c>
      <c r="T11" s="4">
        <v>78256.793438368812</v>
      </c>
      <c r="X11" s="4"/>
      <c r="Y11" s="4"/>
      <c r="Z11" s="4"/>
      <c r="AA11" s="4"/>
    </row>
    <row r="12" spans="1:27" x14ac:dyDescent="0.25">
      <c r="A12" s="1">
        <v>2025</v>
      </c>
      <c r="B12" s="1" t="s">
        <v>11</v>
      </c>
      <c r="C12" s="4">
        <v>9716.125236946802</v>
      </c>
      <c r="D12" s="4">
        <v>528.13809861189395</v>
      </c>
      <c r="E12" s="4">
        <v>34896.312143990581</v>
      </c>
      <c r="F12" s="4">
        <v>77553.069675662831</v>
      </c>
      <c r="H12" s="1">
        <f t="shared" si="0"/>
        <v>2025</v>
      </c>
      <c r="I12" s="1" t="str">
        <f t="shared" si="0"/>
        <v>09</v>
      </c>
      <c r="J12" s="4">
        <v>9587.0649661787174</v>
      </c>
      <c r="K12" s="4">
        <v>278.01608025180576</v>
      </c>
      <c r="L12" s="4">
        <v>34870.279914503306</v>
      </c>
      <c r="M12" s="4">
        <v>77511.884323390623</v>
      </c>
      <c r="O12" s="1">
        <f t="shared" si="1"/>
        <v>2025</v>
      </c>
      <c r="P12" s="1" t="str">
        <f t="shared" si="1"/>
        <v>09</v>
      </c>
      <c r="Q12" s="4">
        <v>9587.0649661787211</v>
      </c>
      <c r="R12" s="4">
        <v>55.443324491600357</v>
      </c>
      <c r="S12" s="4">
        <v>34856.992978645227</v>
      </c>
      <c r="T12" s="4">
        <v>77496.537527003136</v>
      </c>
      <c r="X12" s="4"/>
      <c r="Y12" s="4"/>
      <c r="Z12" s="4"/>
      <c r="AA12" s="4"/>
    </row>
    <row r="13" spans="1:27" x14ac:dyDescent="0.25">
      <c r="A13" s="1">
        <v>2025</v>
      </c>
      <c r="B13" s="1" t="s">
        <v>12</v>
      </c>
      <c r="C13" s="4">
        <v>8798.6947179646195</v>
      </c>
      <c r="D13" s="4">
        <v>425.59500516735073</v>
      </c>
      <c r="E13" s="4">
        <v>36463.193401259574</v>
      </c>
      <c r="F13" s="4">
        <v>78686.316914657684</v>
      </c>
      <c r="H13" s="1">
        <f t="shared" si="0"/>
        <v>2025</v>
      </c>
      <c r="I13" s="1" t="str">
        <f t="shared" si="0"/>
        <v>10</v>
      </c>
      <c r="J13" s="4">
        <v>8723.7823752322802</v>
      </c>
      <c r="K13" s="4">
        <v>112.25073620429603</v>
      </c>
      <c r="L13" s="4">
        <v>36436.590174121302</v>
      </c>
      <c r="M13" s="4">
        <v>78644.959706428723</v>
      </c>
      <c r="O13" s="1">
        <f t="shared" si="1"/>
        <v>2025</v>
      </c>
      <c r="P13" s="1" t="str">
        <f t="shared" si="1"/>
        <v>10</v>
      </c>
      <c r="Q13" s="4">
        <v>8723.7823752322729</v>
      </c>
      <c r="R13" s="4">
        <v>43.958745514120778</v>
      </c>
      <c r="S13" s="4">
        <v>36432.553122499623</v>
      </c>
      <c r="T13" s="4">
        <v>78641.679415430379</v>
      </c>
      <c r="X13" s="4"/>
      <c r="Y13" s="4"/>
      <c r="Z13" s="4"/>
      <c r="AA13" s="4"/>
    </row>
    <row r="14" spans="1:27" x14ac:dyDescent="0.25">
      <c r="C14" s="4"/>
      <c r="D14" s="4"/>
      <c r="E14" s="4"/>
      <c r="F14" s="4"/>
      <c r="J14" s="4"/>
      <c r="K14" s="4"/>
      <c r="L14" s="4"/>
      <c r="M14" s="4"/>
      <c r="Q14" s="4"/>
      <c r="R14" s="4"/>
      <c r="S14" s="4"/>
      <c r="T14" s="4"/>
      <c r="X14" s="4"/>
      <c r="Y14" s="4"/>
      <c r="Z14" s="4"/>
      <c r="AA14" s="4"/>
    </row>
    <row r="15" spans="1:27" x14ac:dyDescent="0.25">
      <c r="C15" s="4"/>
      <c r="D15" s="4"/>
      <c r="E15" s="4"/>
      <c r="F15" s="4"/>
      <c r="J15" s="4"/>
      <c r="K15" s="4"/>
      <c r="L15" s="4"/>
      <c r="M15" s="4"/>
      <c r="Q15" s="4"/>
      <c r="R15" s="4"/>
      <c r="S15" s="4"/>
      <c r="T15" s="4"/>
      <c r="X15" s="4"/>
      <c r="Y15" s="4"/>
      <c r="Z15" s="4"/>
      <c r="AA15" s="4"/>
    </row>
    <row r="16" spans="1:27" x14ac:dyDescent="0.25">
      <c r="C16" s="4"/>
      <c r="D16" s="4"/>
      <c r="E16" s="4"/>
      <c r="F16" s="4"/>
      <c r="J16" s="4"/>
      <c r="K16" s="4"/>
      <c r="L16" s="4"/>
      <c r="M16" s="4"/>
      <c r="Q16" s="4"/>
      <c r="R16" s="4"/>
      <c r="S16" s="4"/>
      <c r="T16" s="4"/>
      <c r="X16" s="4"/>
      <c r="Y16" s="4"/>
      <c r="Z16" s="4"/>
      <c r="AA16" s="4"/>
    </row>
    <row r="18" spans="1:26" x14ac:dyDescent="0.25">
      <c r="A18" s="1" t="str">
        <f>A1</f>
        <v>No allowance for SIS</v>
      </c>
      <c r="H18" s="1" t="str">
        <f>H1</f>
        <v>-5 dB for existing scheme (63 day)</v>
      </c>
      <c r="O18" s="1" t="str">
        <f>O1</f>
        <v>-5 dB for existing scheme + 55 dB Lnight</v>
      </c>
    </row>
    <row r="19" spans="1:26" x14ac:dyDescent="0.25">
      <c r="A19" s="1" t="s">
        <v>0</v>
      </c>
      <c r="B19" s="1" t="s">
        <v>1</v>
      </c>
      <c r="C19" s="1" t="s">
        <v>13</v>
      </c>
      <c r="D19" s="1" t="s">
        <v>14</v>
      </c>
      <c r="H19" s="1" t="s">
        <v>0</v>
      </c>
      <c r="I19" s="1" t="s">
        <v>1</v>
      </c>
      <c r="J19" s="1" t="s">
        <v>13</v>
      </c>
      <c r="K19" s="1" t="s">
        <v>14</v>
      </c>
      <c r="L19" s="1" t="s">
        <v>44</v>
      </c>
      <c r="O19" s="1" t="s">
        <v>0</v>
      </c>
      <c r="P19" s="1" t="s">
        <v>1</v>
      </c>
      <c r="Q19" s="1" t="s">
        <v>13</v>
      </c>
      <c r="R19" s="1" t="s">
        <v>14</v>
      </c>
      <c r="S19" s="1" t="s">
        <v>44</v>
      </c>
    </row>
    <row r="20" spans="1:26" x14ac:dyDescent="0.25">
      <c r="A20" s="1">
        <v>2018</v>
      </c>
      <c r="B20" s="1" t="s">
        <v>29</v>
      </c>
      <c r="C20" s="5">
        <v>4131</v>
      </c>
      <c r="D20" s="5">
        <v>276</v>
      </c>
      <c r="H20" s="1">
        <f>A20</f>
        <v>2018</v>
      </c>
      <c r="I20" s="1" t="str">
        <f>B20</f>
        <v>n/a</v>
      </c>
      <c r="J20" s="5">
        <v>4101</v>
      </c>
      <c r="K20" s="5">
        <v>198</v>
      </c>
      <c r="L20" s="5">
        <v>162</v>
      </c>
      <c r="O20" s="1">
        <f>H20</f>
        <v>2018</v>
      </c>
      <c r="P20" s="1" t="str">
        <f>I20</f>
        <v>n/a</v>
      </c>
      <c r="Q20" s="5" t="s">
        <v>29</v>
      </c>
      <c r="R20" s="5" t="s">
        <v>29</v>
      </c>
      <c r="S20" s="5" t="s">
        <v>29</v>
      </c>
      <c r="X20" s="5"/>
      <c r="Y20" s="5"/>
      <c r="Z20" s="5"/>
    </row>
    <row r="21" spans="1:26" x14ac:dyDescent="0.25">
      <c r="A21" s="1">
        <v>2025</v>
      </c>
      <c r="B21" s="1" t="s">
        <v>3</v>
      </c>
      <c r="C21" s="5">
        <v>2077</v>
      </c>
      <c r="D21" s="5">
        <v>101</v>
      </c>
      <c r="E21" s="8"/>
      <c r="F21" s="8"/>
      <c r="H21" s="1">
        <f t="shared" ref="H21:I33" si="2">A21</f>
        <v>2025</v>
      </c>
      <c r="I21" s="1" t="str">
        <f t="shared" si="2"/>
        <v>01</v>
      </c>
      <c r="J21" s="5">
        <v>2055</v>
      </c>
      <c r="K21" s="5">
        <v>20</v>
      </c>
      <c r="L21" s="5">
        <v>163</v>
      </c>
      <c r="O21" s="1">
        <f t="shared" ref="O21:P33" si="3">H21</f>
        <v>2025</v>
      </c>
      <c r="P21" s="1" t="str">
        <f t="shared" si="3"/>
        <v>01</v>
      </c>
      <c r="Q21" s="5" t="s">
        <v>29</v>
      </c>
      <c r="R21" s="5" t="s">
        <v>29</v>
      </c>
      <c r="S21" s="5" t="s">
        <v>29</v>
      </c>
      <c r="X21" s="5"/>
      <c r="Y21" s="5"/>
      <c r="Z21" s="5"/>
    </row>
    <row r="22" spans="1:26" x14ac:dyDescent="0.25">
      <c r="A22" s="1">
        <v>2025</v>
      </c>
      <c r="B22" s="1" t="s">
        <v>4</v>
      </c>
      <c r="C22" s="5">
        <v>2962</v>
      </c>
      <c r="D22" s="5">
        <v>335</v>
      </c>
      <c r="E22" s="8"/>
      <c r="F22" s="8"/>
      <c r="H22" s="1">
        <f t="shared" si="2"/>
        <v>2025</v>
      </c>
      <c r="I22" s="1" t="str">
        <f t="shared" si="2"/>
        <v>02</v>
      </c>
      <c r="J22" s="5">
        <v>2940</v>
      </c>
      <c r="K22" s="5">
        <v>217</v>
      </c>
      <c r="L22" s="5">
        <v>163</v>
      </c>
      <c r="O22" s="1">
        <f t="shared" si="3"/>
        <v>2025</v>
      </c>
      <c r="P22" s="1" t="str">
        <f t="shared" si="3"/>
        <v>02</v>
      </c>
      <c r="Q22" s="5">
        <v>2940</v>
      </c>
      <c r="R22" s="5">
        <v>18</v>
      </c>
      <c r="S22" s="5">
        <v>199</v>
      </c>
      <c r="X22" s="5"/>
      <c r="Y22" s="5"/>
      <c r="Z22" s="5"/>
    </row>
    <row r="23" spans="1:26" x14ac:dyDescent="0.25">
      <c r="A23" s="1">
        <v>2025</v>
      </c>
      <c r="B23" s="1" t="s">
        <v>5</v>
      </c>
      <c r="C23" s="5">
        <v>2284</v>
      </c>
      <c r="D23" s="5">
        <v>334</v>
      </c>
      <c r="E23" s="8"/>
      <c r="F23" s="8"/>
      <c r="H23" s="1">
        <f t="shared" si="2"/>
        <v>2025</v>
      </c>
      <c r="I23" s="1" t="str">
        <f t="shared" si="2"/>
        <v>03</v>
      </c>
      <c r="J23" s="5">
        <v>2248</v>
      </c>
      <c r="K23" s="5">
        <v>235</v>
      </c>
      <c r="L23" s="5">
        <v>163</v>
      </c>
      <c r="O23" s="1">
        <f t="shared" si="3"/>
        <v>2025</v>
      </c>
      <c r="P23" s="1" t="str">
        <f t="shared" si="3"/>
        <v>03</v>
      </c>
      <c r="Q23" s="5">
        <v>2248</v>
      </c>
      <c r="R23" s="5">
        <v>23</v>
      </c>
      <c r="S23" s="5">
        <v>212</v>
      </c>
      <c r="X23" s="5"/>
      <c r="Y23" s="5"/>
      <c r="Z23" s="5"/>
    </row>
    <row r="24" spans="1:26" x14ac:dyDescent="0.25">
      <c r="A24" s="1">
        <v>2025</v>
      </c>
      <c r="B24" s="1" t="s">
        <v>6</v>
      </c>
      <c r="C24" s="5">
        <v>4457</v>
      </c>
      <c r="D24" s="5">
        <v>322</v>
      </c>
      <c r="E24" s="8"/>
      <c r="F24" s="8"/>
      <c r="H24" s="1">
        <f t="shared" si="2"/>
        <v>2025</v>
      </c>
      <c r="I24" s="1" t="str">
        <f t="shared" si="2"/>
        <v>04</v>
      </c>
      <c r="J24" s="5">
        <v>4424</v>
      </c>
      <c r="K24" s="5">
        <v>219</v>
      </c>
      <c r="L24" s="5">
        <v>163</v>
      </c>
      <c r="O24" s="1">
        <f t="shared" si="3"/>
        <v>2025</v>
      </c>
      <c r="P24" s="1" t="str">
        <f t="shared" si="3"/>
        <v>04</v>
      </c>
      <c r="Q24" s="5">
        <v>4424</v>
      </c>
      <c r="R24" s="5">
        <v>14</v>
      </c>
      <c r="S24" s="5">
        <v>207</v>
      </c>
      <c r="X24" s="5"/>
      <c r="Y24" s="5"/>
      <c r="Z24" s="5"/>
    </row>
    <row r="25" spans="1:26" x14ac:dyDescent="0.25">
      <c r="A25" s="1">
        <v>2025</v>
      </c>
      <c r="B25" s="1" t="s">
        <v>7</v>
      </c>
      <c r="C25" s="5">
        <v>3777</v>
      </c>
      <c r="D25" s="5">
        <v>151</v>
      </c>
      <c r="E25" s="8"/>
      <c r="F25" s="8"/>
      <c r="H25" s="1">
        <f t="shared" si="2"/>
        <v>2025</v>
      </c>
      <c r="I25" s="1" t="str">
        <f t="shared" si="2"/>
        <v>05</v>
      </c>
      <c r="J25" s="5">
        <v>3755</v>
      </c>
      <c r="K25" s="5">
        <v>27</v>
      </c>
      <c r="L25" s="5">
        <v>163</v>
      </c>
      <c r="O25" s="1">
        <f t="shared" si="3"/>
        <v>2025</v>
      </c>
      <c r="P25" s="1" t="str">
        <f t="shared" si="3"/>
        <v>05</v>
      </c>
      <c r="Q25" s="5">
        <v>3755</v>
      </c>
      <c r="R25" s="5">
        <v>13</v>
      </c>
      <c r="S25" s="5">
        <v>15</v>
      </c>
      <c r="X25" s="5"/>
      <c r="Y25" s="5"/>
      <c r="Z25" s="5"/>
    </row>
    <row r="26" spans="1:26" x14ac:dyDescent="0.25">
      <c r="A26" s="1">
        <v>2025</v>
      </c>
      <c r="B26" s="1" t="s">
        <v>8</v>
      </c>
      <c r="C26" s="5">
        <v>3695</v>
      </c>
      <c r="D26" s="5">
        <v>149</v>
      </c>
      <c r="E26" s="8"/>
      <c r="F26" s="8"/>
      <c r="H26" s="1">
        <f t="shared" si="2"/>
        <v>2025</v>
      </c>
      <c r="I26" s="1" t="str">
        <f t="shared" si="2"/>
        <v>06</v>
      </c>
      <c r="J26" s="5">
        <v>3673</v>
      </c>
      <c r="K26" s="5">
        <v>25</v>
      </c>
      <c r="L26" s="5">
        <v>163</v>
      </c>
      <c r="O26" s="1">
        <f t="shared" si="3"/>
        <v>2025</v>
      </c>
      <c r="P26" s="1" t="str">
        <f t="shared" si="3"/>
        <v>06</v>
      </c>
      <c r="Q26" s="5">
        <v>3673</v>
      </c>
      <c r="R26" s="5">
        <v>13</v>
      </c>
      <c r="S26" s="5">
        <v>13</v>
      </c>
      <c r="X26" s="5"/>
      <c r="Y26" s="5"/>
      <c r="Z26" s="5"/>
    </row>
    <row r="27" spans="1:26" x14ac:dyDescent="0.25">
      <c r="A27" s="1">
        <v>2025</v>
      </c>
      <c r="B27" s="1" t="s">
        <v>9</v>
      </c>
      <c r="C27" s="5">
        <v>2378</v>
      </c>
      <c r="D27" s="5">
        <v>313</v>
      </c>
      <c r="E27" s="8"/>
      <c r="F27" s="8"/>
      <c r="H27" s="1">
        <f t="shared" si="2"/>
        <v>2025</v>
      </c>
      <c r="I27" s="1" t="str">
        <f t="shared" si="2"/>
        <v>07</v>
      </c>
      <c r="J27" s="5">
        <v>2344</v>
      </c>
      <c r="K27" s="5">
        <v>211</v>
      </c>
      <c r="L27" s="5">
        <v>163</v>
      </c>
      <c r="O27" s="1">
        <f t="shared" si="3"/>
        <v>2025</v>
      </c>
      <c r="P27" s="1" t="str">
        <f t="shared" si="3"/>
        <v>07</v>
      </c>
      <c r="Q27" s="5">
        <v>2344</v>
      </c>
      <c r="R27" s="5">
        <v>22</v>
      </c>
      <c r="S27" s="5">
        <v>189</v>
      </c>
      <c r="X27" s="5"/>
      <c r="Y27" s="5"/>
      <c r="Z27" s="5"/>
    </row>
    <row r="28" spans="1:26" x14ac:dyDescent="0.25">
      <c r="A28" s="1">
        <v>2025</v>
      </c>
      <c r="B28" s="1" t="s">
        <v>10</v>
      </c>
      <c r="C28" s="5">
        <v>3559</v>
      </c>
      <c r="D28" s="5">
        <v>154</v>
      </c>
      <c r="E28" s="8"/>
      <c r="F28" s="8"/>
      <c r="H28" s="1">
        <f t="shared" si="2"/>
        <v>2025</v>
      </c>
      <c r="I28" s="1" t="str">
        <f t="shared" si="2"/>
        <v>08</v>
      </c>
      <c r="J28" s="5">
        <v>3537</v>
      </c>
      <c r="K28" s="5">
        <v>31</v>
      </c>
      <c r="L28" s="5">
        <v>163</v>
      </c>
      <c r="O28" s="1">
        <f t="shared" si="3"/>
        <v>2025</v>
      </c>
      <c r="P28" s="1" t="str">
        <f t="shared" si="3"/>
        <v>08</v>
      </c>
      <c r="Q28" s="5">
        <v>3537</v>
      </c>
      <c r="R28" s="5">
        <v>14</v>
      </c>
      <c r="S28" s="5">
        <v>18</v>
      </c>
      <c r="X28" s="5"/>
      <c r="Y28" s="5"/>
      <c r="Z28" s="5"/>
    </row>
    <row r="29" spans="1:26" x14ac:dyDescent="0.25">
      <c r="A29" s="1">
        <v>2025</v>
      </c>
      <c r="B29" s="1" t="s">
        <v>11</v>
      </c>
      <c r="C29" s="5">
        <v>3435</v>
      </c>
      <c r="D29" s="5">
        <v>186</v>
      </c>
      <c r="E29" s="8"/>
      <c r="F29" s="8"/>
      <c r="H29" s="1">
        <f t="shared" si="2"/>
        <v>2025</v>
      </c>
      <c r="I29" s="1" t="str">
        <f t="shared" si="2"/>
        <v>09</v>
      </c>
      <c r="J29" s="5">
        <v>3390</v>
      </c>
      <c r="K29" s="5">
        <v>90</v>
      </c>
      <c r="L29" s="5">
        <v>163</v>
      </c>
      <c r="O29" s="1">
        <f t="shared" si="3"/>
        <v>2025</v>
      </c>
      <c r="P29" s="1" t="str">
        <f t="shared" si="3"/>
        <v>09</v>
      </c>
      <c r="Q29" s="5">
        <v>3390</v>
      </c>
      <c r="R29" s="5">
        <v>18</v>
      </c>
      <c r="S29" s="5">
        <v>73</v>
      </c>
      <c r="X29" s="5"/>
      <c r="Y29" s="5"/>
      <c r="Z29" s="5"/>
    </row>
    <row r="30" spans="1:26" x14ac:dyDescent="0.25">
      <c r="A30" s="1">
        <v>2025</v>
      </c>
      <c r="B30" s="1" t="s">
        <v>12</v>
      </c>
      <c r="C30" s="5">
        <v>3152</v>
      </c>
      <c r="D30" s="5">
        <v>155</v>
      </c>
      <c r="E30" s="8"/>
      <c r="F30" s="8"/>
      <c r="H30" s="1">
        <f t="shared" si="2"/>
        <v>2025</v>
      </c>
      <c r="I30" s="1" t="str">
        <f t="shared" si="2"/>
        <v>10</v>
      </c>
      <c r="J30" s="5">
        <v>3126</v>
      </c>
      <c r="K30" s="5">
        <v>37</v>
      </c>
      <c r="L30" s="5">
        <v>163</v>
      </c>
      <c r="O30" s="1">
        <f t="shared" si="3"/>
        <v>2025</v>
      </c>
      <c r="P30" s="1" t="str">
        <f t="shared" si="3"/>
        <v>10</v>
      </c>
      <c r="Q30" s="5">
        <v>3126</v>
      </c>
      <c r="R30" s="5">
        <v>14</v>
      </c>
      <c r="S30" s="5">
        <v>23</v>
      </c>
      <c r="X30" s="5"/>
      <c r="Y30" s="5"/>
      <c r="Z30" s="5"/>
    </row>
    <row r="31" spans="1:26" x14ac:dyDescent="0.25">
      <c r="C31" s="5"/>
      <c r="D31" s="5"/>
      <c r="J31" s="5"/>
      <c r="K31" s="5"/>
      <c r="L31" s="5"/>
      <c r="Q31" s="5"/>
      <c r="R31" s="5"/>
      <c r="S31" s="5"/>
      <c r="X31" s="5"/>
      <c r="Y31" s="5"/>
      <c r="Z31" s="5"/>
    </row>
    <row r="32" spans="1:26" x14ac:dyDescent="0.25">
      <c r="C32" s="5"/>
      <c r="D32" s="5"/>
      <c r="J32" s="5"/>
      <c r="K32" s="5"/>
      <c r="L32" s="5"/>
      <c r="Q32" s="5"/>
      <c r="R32" s="5"/>
      <c r="S32" s="5"/>
      <c r="X32" s="5"/>
      <c r="Y32" s="5"/>
      <c r="Z32" s="5"/>
    </row>
    <row r="33" spans="1:27" x14ac:dyDescent="0.25">
      <c r="C33" s="5"/>
      <c r="D33" s="5"/>
      <c r="J33" s="5"/>
      <c r="K33" s="5"/>
      <c r="L33" s="5"/>
      <c r="Q33" s="5"/>
      <c r="R33" s="5"/>
      <c r="S33" s="5"/>
      <c r="X33" s="5"/>
      <c r="Y33" s="5"/>
      <c r="Z33" s="5"/>
    </row>
    <row r="35" spans="1:27" x14ac:dyDescent="0.25">
      <c r="H35" s="1" t="str">
        <f>H18</f>
        <v>-5 dB for existing scheme (63 day)</v>
      </c>
      <c r="O35" s="1" t="str">
        <f>O18</f>
        <v>-5 dB for existing scheme + 55 dB Lnight</v>
      </c>
    </row>
    <row r="36" spans="1:27" ht="30" x14ac:dyDescent="0.25">
      <c r="A36" s="1" t="s">
        <v>0</v>
      </c>
      <c r="B36" s="1" t="s">
        <v>1</v>
      </c>
      <c r="C36" s="7" t="s">
        <v>30</v>
      </c>
      <c r="D36" s="7" t="s">
        <v>31</v>
      </c>
      <c r="H36" s="1" t="s">
        <v>0</v>
      </c>
      <c r="I36" s="1" t="s">
        <v>1</v>
      </c>
      <c r="J36" s="7" t="s">
        <v>30</v>
      </c>
      <c r="K36" s="7" t="s">
        <v>31</v>
      </c>
      <c r="O36" s="1" t="s">
        <v>0</v>
      </c>
      <c r="P36" s="1" t="s">
        <v>1</v>
      </c>
      <c r="Q36" s="7" t="s">
        <v>30</v>
      </c>
      <c r="R36" s="7" t="s">
        <v>31</v>
      </c>
      <c r="X36" s="7"/>
      <c r="Y36" s="7"/>
    </row>
    <row r="37" spans="1:27" x14ac:dyDescent="0.25">
      <c r="A37" s="1">
        <v>2018</v>
      </c>
      <c r="B37" s="1" t="s">
        <v>29</v>
      </c>
      <c r="C37" s="5" t="s">
        <v>29</v>
      </c>
      <c r="D37" s="5" t="s">
        <v>29</v>
      </c>
      <c r="H37" s="1">
        <f>A37</f>
        <v>2018</v>
      </c>
      <c r="I37" s="1" t="str">
        <f>B37</f>
        <v>n/a</v>
      </c>
      <c r="J37" s="5" t="s">
        <v>29</v>
      </c>
      <c r="K37" s="5" t="s">
        <v>29</v>
      </c>
      <c r="O37" s="1">
        <f>H37</f>
        <v>2018</v>
      </c>
      <c r="P37" s="1" t="str">
        <f>I37</f>
        <v>n/a</v>
      </c>
      <c r="Q37" s="5" t="s">
        <v>29</v>
      </c>
      <c r="R37" s="5" t="s">
        <v>29</v>
      </c>
      <c r="X37" s="5"/>
      <c r="Y37" s="5"/>
    </row>
    <row r="38" spans="1:27" x14ac:dyDescent="0.25">
      <c r="A38" s="1">
        <v>2025</v>
      </c>
      <c r="B38" s="1" t="s">
        <v>3</v>
      </c>
      <c r="C38" s="4">
        <v>2277</v>
      </c>
      <c r="D38" s="4">
        <v>0</v>
      </c>
      <c r="H38" s="1">
        <f t="shared" ref="H38:I50" si="4">A38</f>
        <v>2025</v>
      </c>
      <c r="I38" s="1" t="str">
        <f t="shared" si="4"/>
        <v>01</v>
      </c>
      <c r="J38" s="4">
        <v>2273</v>
      </c>
      <c r="K38" s="4">
        <v>0</v>
      </c>
      <c r="L38" s="8"/>
      <c r="M38" s="8"/>
      <c r="O38" s="1">
        <f t="shared" ref="O38:P50" si="5">H38</f>
        <v>2025</v>
      </c>
      <c r="P38" s="1" t="str">
        <f t="shared" si="5"/>
        <v>01</v>
      </c>
      <c r="Q38" s="5" t="s">
        <v>29</v>
      </c>
      <c r="R38" s="5" t="s">
        <v>29</v>
      </c>
      <c r="S38" s="8"/>
      <c r="T38" s="8"/>
      <c r="X38" s="5"/>
      <c r="Y38" s="5"/>
      <c r="Z38" s="8"/>
      <c r="AA38" s="8"/>
    </row>
    <row r="39" spans="1:27" x14ac:dyDescent="0.25">
      <c r="A39" s="1">
        <v>2025</v>
      </c>
      <c r="B39" s="1" t="s">
        <v>4</v>
      </c>
      <c r="C39" s="4">
        <v>7084</v>
      </c>
      <c r="D39" s="4">
        <v>1879.2451176606437</v>
      </c>
      <c r="H39" s="1">
        <f t="shared" si="4"/>
        <v>2025</v>
      </c>
      <c r="I39" s="1" t="str">
        <f t="shared" si="4"/>
        <v>02</v>
      </c>
      <c r="J39" s="4">
        <v>7079</v>
      </c>
      <c r="K39" s="4">
        <v>1841.6127877423289</v>
      </c>
      <c r="L39" s="8"/>
      <c r="M39" s="8"/>
      <c r="O39" s="1">
        <f t="shared" si="5"/>
        <v>2025</v>
      </c>
      <c r="P39" s="1" t="str">
        <f t="shared" si="5"/>
        <v>02</v>
      </c>
      <c r="Q39" s="4">
        <v>7079</v>
      </c>
      <c r="R39" s="4">
        <v>1841.6127877423289</v>
      </c>
      <c r="S39" s="8"/>
      <c r="T39" s="8"/>
      <c r="X39" s="4"/>
      <c r="Y39" s="4"/>
      <c r="Z39" s="8"/>
      <c r="AA39" s="8"/>
    </row>
    <row r="40" spans="1:27" x14ac:dyDescent="0.25">
      <c r="A40" s="1">
        <v>2025</v>
      </c>
      <c r="B40" s="1" t="s">
        <v>5</v>
      </c>
      <c r="C40" s="4">
        <v>8219</v>
      </c>
      <c r="D40" s="4">
        <v>3676.7782470341685</v>
      </c>
      <c r="H40" s="1">
        <f t="shared" si="4"/>
        <v>2025</v>
      </c>
      <c r="I40" s="1" t="str">
        <f t="shared" si="4"/>
        <v>03</v>
      </c>
      <c r="J40" s="4">
        <v>8208</v>
      </c>
      <c r="K40" s="4">
        <v>3651.067720829381</v>
      </c>
      <c r="L40" s="8"/>
      <c r="M40" s="8"/>
      <c r="O40" s="1">
        <f t="shared" si="5"/>
        <v>2025</v>
      </c>
      <c r="P40" s="1" t="str">
        <f t="shared" si="5"/>
        <v>03</v>
      </c>
      <c r="Q40" s="4">
        <v>8208</v>
      </c>
      <c r="R40" s="4">
        <v>3642.8608242776572</v>
      </c>
      <c r="S40" s="8"/>
      <c r="T40" s="8"/>
      <c r="X40" s="4"/>
      <c r="Y40" s="4"/>
      <c r="Z40" s="8"/>
      <c r="AA40" s="8"/>
    </row>
    <row r="41" spans="1:27" x14ac:dyDescent="0.25">
      <c r="A41" s="1">
        <v>2025</v>
      </c>
      <c r="B41" s="1" t="s">
        <v>6</v>
      </c>
      <c r="C41" s="4">
        <v>22295</v>
      </c>
      <c r="D41" s="4">
        <v>23414.080276837441</v>
      </c>
      <c r="H41" s="1">
        <f t="shared" si="4"/>
        <v>2025</v>
      </c>
      <c r="I41" s="1" t="str">
        <f t="shared" si="4"/>
        <v>04</v>
      </c>
      <c r="J41" s="4">
        <v>22290</v>
      </c>
      <c r="K41" s="4">
        <v>23368.523514662545</v>
      </c>
      <c r="L41" s="8"/>
      <c r="M41" s="8"/>
      <c r="O41" s="1">
        <f t="shared" si="5"/>
        <v>2025</v>
      </c>
      <c r="P41" s="1" t="str">
        <f t="shared" si="5"/>
        <v>04</v>
      </c>
      <c r="Q41" s="4">
        <v>22284</v>
      </c>
      <c r="R41" s="4">
        <v>23362.519625773657</v>
      </c>
      <c r="S41" s="8"/>
      <c r="T41" s="8"/>
      <c r="X41" s="4"/>
      <c r="Y41" s="4"/>
      <c r="Z41" s="8"/>
      <c r="AA41" s="8"/>
    </row>
    <row r="42" spans="1:27" x14ac:dyDescent="0.25">
      <c r="A42" s="1">
        <v>2025</v>
      </c>
      <c r="B42" s="1" t="s">
        <v>7</v>
      </c>
      <c r="C42" s="4">
        <v>15649</v>
      </c>
      <c r="D42" s="4">
        <v>17546.833417059883</v>
      </c>
      <c r="H42" s="1">
        <f t="shared" si="4"/>
        <v>2025</v>
      </c>
      <c r="I42" s="1" t="str">
        <f t="shared" si="4"/>
        <v>05</v>
      </c>
      <c r="J42" s="4">
        <v>15644</v>
      </c>
      <c r="K42" s="4">
        <v>17518.488000024809</v>
      </c>
      <c r="L42" s="8"/>
      <c r="M42" s="8"/>
      <c r="O42" s="1">
        <f t="shared" si="5"/>
        <v>2025</v>
      </c>
      <c r="P42" s="1" t="str">
        <f t="shared" si="5"/>
        <v>05</v>
      </c>
      <c r="Q42" s="4">
        <v>15638</v>
      </c>
      <c r="R42" s="4">
        <v>17515.248000024811</v>
      </c>
      <c r="S42" s="8"/>
      <c r="T42" s="8"/>
      <c r="X42" s="4"/>
      <c r="Y42" s="4"/>
      <c r="Z42" s="8"/>
      <c r="AA42" s="8"/>
    </row>
    <row r="43" spans="1:27" x14ac:dyDescent="0.25">
      <c r="A43" s="1">
        <v>2025</v>
      </c>
      <c r="B43" s="1" t="s">
        <v>8</v>
      </c>
      <c r="C43" s="4">
        <v>15728</v>
      </c>
      <c r="D43" s="4">
        <v>17050.083793108155</v>
      </c>
      <c r="H43" s="1">
        <f t="shared" si="4"/>
        <v>2025</v>
      </c>
      <c r="I43" s="1" t="str">
        <f t="shared" si="4"/>
        <v>06</v>
      </c>
      <c r="J43" s="4">
        <v>15722</v>
      </c>
      <c r="K43" s="4">
        <v>17021.152907339554</v>
      </c>
      <c r="L43" s="8"/>
      <c r="M43" s="8"/>
      <c r="O43" s="1">
        <f t="shared" si="5"/>
        <v>2025</v>
      </c>
      <c r="P43" s="1" t="str">
        <f t="shared" si="5"/>
        <v>06</v>
      </c>
      <c r="Q43" s="4">
        <v>15719</v>
      </c>
      <c r="R43" s="4">
        <v>17021.152907339554</v>
      </c>
      <c r="S43" s="8"/>
      <c r="T43" s="8"/>
      <c r="X43" s="4"/>
      <c r="Y43" s="4"/>
      <c r="Z43" s="8"/>
      <c r="AA43" s="8"/>
    </row>
    <row r="44" spans="1:27" x14ac:dyDescent="0.25">
      <c r="A44" s="1">
        <v>2025</v>
      </c>
      <c r="B44" s="1" t="s">
        <v>9</v>
      </c>
      <c r="C44" s="4">
        <v>7937</v>
      </c>
      <c r="D44" s="4">
        <v>4628.6506995745131</v>
      </c>
      <c r="H44" s="1">
        <f t="shared" si="4"/>
        <v>2025</v>
      </c>
      <c r="I44" s="1" t="str">
        <f t="shared" si="4"/>
        <v>07</v>
      </c>
      <c r="J44" s="4">
        <v>7931</v>
      </c>
      <c r="K44" s="4">
        <v>4602.9499935878202</v>
      </c>
      <c r="L44" s="8"/>
      <c r="M44" s="8"/>
      <c r="O44" s="1">
        <f t="shared" si="5"/>
        <v>2025</v>
      </c>
      <c r="P44" s="1" t="str">
        <f t="shared" si="5"/>
        <v>07</v>
      </c>
      <c r="Q44" s="4">
        <v>7931</v>
      </c>
      <c r="R44" s="4">
        <v>4594.7430970360965</v>
      </c>
      <c r="S44" s="8"/>
      <c r="T44" s="8"/>
      <c r="X44" s="4"/>
      <c r="Y44" s="4"/>
      <c r="Z44" s="8"/>
      <c r="AA44" s="8"/>
    </row>
    <row r="45" spans="1:27" x14ac:dyDescent="0.25">
      <c r="A45" s="1">
        <v>2025</v>
      </c>
      <c r="B45" s="1" t="s">
        <v>10</v>
      </c>
      <c r="C45" s="4">
        <v>13633</v>
      </c>
      <c r="D45" s="4">
        <v>14984.075293741562</v>
      </c>
      <c r="H45" s="1">
        <f t="shared" si="4"/>
        <v>2025</v>
      </c>
      <c r="I45" s="1" t="str">
        <f t="shared" si="4"/>
        <v>08</v>
      </c>
      <c r="J45" s="4">
        <v>13622</v>
      </c>
      <c r="K45" s="4">
        <v>14964.174226839114</v>
      </c>
      <c r="L45" s="8"/>
      <c r="M45" s="8"/>
      <c r="O45" s="1">
        <f t="shared" si="5"/>
        <v>2025</v>
      </c>
      <c r="P45" s="1" t="str">
        <f t="shared" si="5"/>
        <v>08</v>
      </c>
      <c r="Q45" s="4">
        <v>13616</v>
      </c>
      <c r="R45" s="4">
        <v>14960.934226839116</v>
      </c>
      <c r="S45" s="8"/>
      <c r="T45" s="8"/>
      <c r="X45" s="4"/>
      <c r="Y45" s="4"/>
      <c r="Z45" s="8"/>
      <c r="AA45" s="8"/>
    </row>
    <row r="46" spans="1:27" x14ac:dyDescent="0.25">
      <c r="A46" s="1">
        <v>2025</v>
      </c>
      <c r="B46" s="1" t="s">
        <v>11</v>
      </c>
      <c r="C46" s="4">
        <v>21456</v>
      </c>
      <c r="D46" s="4">
        <v>22378.834750724207</v>
      </c>
      <c r="H46" s="1">
        <f t="shared" si="4"/>
        <v>2025</v>
      </c>
      <c r="I46" s="1" t="str">
        <f t="shared" si="4"/>
        <v>09</v>
      </c>
      <c r="J46" s="4">
        <v>21447</v>
      </c>
      <c r="K46" s="4">
        <v>22364.652221988577</v>
      </c>
      <c r="L46" s="8"/>
      <c r="M46" s="8"/>
      <c r="O46" s="1">
        <f t="shared" si="5"/>
        <v>2025</v>
      </c>
      <c r="P46" s="1" t="str">
        <f t="shared" si="5"/>
        <v>09</v>
      </c>
      <c r="Q46" s="4">
        <v>21442</v>
      </c>
      <c r="R46" s="4">
        <v>22347.677547659074</v>
      </c>
      <c r="S46" s="8"/>
      <c r="T46" s="8"/>
      <c r="X46" s="4"/>
      <c r="Y46" s="4"/>
      <c r="Z46" s="8"/>
      <c r="AA46" s="8"/>
    </row>
    <row r="47" spans="1:27" x14ac:dyDescent="0.25">
      <c r="A47" s="1">
        <v>2025</v>
      </c>
      <c r="B47" s="1" t="s">
        <v>12</v>
      </c>
      <c r="C47" s="4">
        <v>11936</v>
      </c>
      <c r="D47" s="4">
        <v>15043.622081188611</v>
      </c>
      <c r="H47" s="1">
        <f t="shared" si="4"/>
        <v>2025</v>
      </c>
      <c r="I47" s="1" t="str">
        <f t="shared" si="4"/>
        <v>10</v>
      </c>
      <c r="J47" s="4">
        <v>11931</v>
      </c>
      <c r="K47" s="4">
        <v>15018.259570136443</v>
      </c>
      <c r="L47" s="8"/>
      <c r="M47" s="8"/>
      <c r="O47" s="1">
        <f t="shared" si="5"/>
        <v>2025</v>
      </c>
      <c r="P47" s="1" t="str">
        <f t="shared" si="5"/>
        <v>10</v>
      </c>
      <c r="Q47" s="4">
        <v>11922</v>
      </c>
      <c r="R47" s="4">
        <v>15015.019570136441</v>
      </c>
      <c r="S47" s="8"/>
      <c r="T47" s="8"/>
      <c r="X47" s="4"/>
      <c r="Y47" s="4"/>
      <c r="Z47" s="8"/>
      <c r="AA47" s="8"/>
    </row>
    <row r="48" spans="1:27" x14ac:dyDescent="0.25">
      <c r="C48" s="4"/>
      <c r="D48" s="4"/>
      <c r="J48" s="4"/>
      <c r="K48" s="4"/>
      <c r="Q48" s="4"/>
      <c r="R48" s="4"/>
      <c r="X48" s="4"/>
      <c r="Y48" s="4"/>
    </row>
    <row r="49" spans="3:25" x14ac:dyDescent="0.25">
      <c r="C49" s="4"/>
      <c r="D49" s="4"/>
      <c r="J49" s="4"/>
      <c r="K49" s="4"/>
      <c r="Q49" s="4"/>
      <c r="R49" s="4"/>
      <c r="X49" s="4"/>
      <c r="Y49" s="4"/>
    </row>
    <row r="50" spans="3:25" x14ac:dyDescent="0.25">
      <c r="C50" s="4"/>
      <c r="D50" s="4"/>
      <c r="J50" s="4"/>
      <c r="K50" s="4"/>
      <c r="Q50" s="4"/>
      <c r="R50" s="4"/>
      <c r="X50" s="4"/>
      <c r="Y50" s="4"/>
    </row>
  </sheetData>
  <sortState xmlns:xlrd2="http://schemas.microsoft.com/office/spreadsheetml/2017/richdata2" ref="A20:D30">
    <sortCondition ref="A21"/>
  </sortState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3D73-334A-4DD1-99BE-B5F8D589BD26}">
  <sheetPr codeName="Sheet2"/>
  <dimension ref="A1:A27"/>
  <sheetViews>
    <sheetView workbookViewId="0"/>
  </sheetViews>
  <sheetFormatPr defaultRowHeight="15" x14ac:dyDescent="0.25"/>
  <sheetData>
    <row r="1" spans="1:1" x14ac:dyDescent="0.25">
      <c r="A1" s="3" t="s">
        <v>23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24</v>
      </c>
    </row>
    <row r="7" spans="1:1" x14ac:dyDescent="0.25">
      <c r="A7" s="3" t="s">
        <v>47</v>
      </c>
    </row>
    <row r="8" spans="1:1" x14ac:dyDescent="0.25">
      <c r="A8" t="s">
        <v>27</v>
      </c>
    </row>
    <row r="9" spans="1:1" x14ac:dyDescent="0.25">
      <c r="A9" t="s">
        <v>26</v>
      </c>
    </row>
    <row r="10" spans="1:1" x14ac:dyDescent="0.25">
      <c r="A10" t="s">
        <v>25</v>
      </c>
    </row>
    <row r="12" spans="1:1" x14ac:dyDescent="0.25">
      <c r="A12" s="3" t="s">
        <v>32</v>
      </c>
    </row>
    <row r="13" spans="1:1" x14ac:dyDescent="0.25">
      <c r="A13" t="s">
        <v>33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5" spans="1:1" x14ac:dyDescent="0.25">
      <c r="A25" s="3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Williams</dc:creator>
  <cp:lastModifiedBy>Nick Williams</cp:lastModifiedBy>
  <dcterms:created xsi:type="dcterms:W3CDTF">2019-09-30T13:59:06Z</dcterms:created>
  <dcterms:modified xsi:type="dcterms:W3CDTF">2021-09-03T14:30:54Z</dcterms:modified>
</cp:coreProperties>
</file>